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<sst xmlns="http://schemas.openxmlformats.org/spreadsheetml/2006/main" count="157" uniqueCount="93">
  <si>
    <t>三河古镇端午活动清单报价</t>
  </si>
  <si>
    <t>序号</t>
  </si>
  <si>
    <t>板块</t>
  </si>
  <si>
    <t>项目</t>
  </si>
  <si>
    <t>规格</t>
  </si>
  <si>
    <t>数量</t>
  </si>
  <si>
    <t>单位</t>
  </si>
  <si>
    <t>单价</t>
  </si>
  <si>
    <t>数量/天数</t>
  </si>
  <si>
    <t>控制价（元、含税）</t>
  </si>
  <si>
    <t>投标报价（元）</t>
  </si>
  <si>
    <t>备注</t>
  </si>
  <si>
    <t>美陈装置</t>
  </si>
  <si>
    <t>端午美陈</t>
  </si>
  <si>
    <t>异形木质小景6m*3m</t>
  </si>
  <si>
    <t>项</t>
  </si>
  <si>
    <t>制作</t>
  </si>
  <si>
    <t>PCV雕刻字+异形包装</t>
  </si>
  <si>
    <t>沉浸式演绎</t>
  </si>
  <si>
    <t>国风舞蹈</t>
  </si>
  <si>
    <t>礼仪之邦/彩带龙舞（4人，含服装道具）</t>
  </si>
  <si>
    <t>天</t>
  </si>
  <si>
    <t>邀请</t>
  </si>
  <si>
    <t>烟花瀑布</t>
  </si>
  <si>
    <t>烟花瀑布包装10米（60秒/场，2场/天）</t>
  </si>
  <si>
    <t>祈福放灯</t>
  </si>
  <si>
    <t>祈福花灯</t>
  </si>
  <si>
    <t>个</t>
  </si>
  <si>
    <t>采购</t>
  </si>
  <si>
    <t>祈福维护人员</t>
  </si>
  <si>
    <t>人</t>
  </si>
  <si>
    <t>灯光架2组（帕灯8个 、2眼灯4/组）</t>
  </si>
  <si>
    <t>组</t>
  </si>
  <si>
    <t>租赁</t>
  </si>
  <si>
    <t>祈福道具（展板+美陈）</t>
  </si>
  <si>
    <t>打捞人员2人</t>
  </si>
  <si>
    <t>NPC互动</t>
  </si>
  <si>
    <t>端午NPC互动</t>
  </si>
  <si>
    <t>端午货郎(演艺人员男1人，5场/天）</t>
  </si>
  <si>
    <t>邀请/三天</t>
  </si>
  <si>
    <t>服装道具(端午货郎演员造型道具)</t>
  </si>
  <si>
    <t>位</t>
  </si>
  <si>
    <t>租赁/制作</t>
  </si>
  <si>
    <t>粽子（一天100个）</t>
  </si>
  <si>
    <t>卖花娘（演艺人员女1人，5场/天）</t>
  </si>
  <si>
    <t>服装道具(卖花娘演员造型道具)</t>
  </si>
  <si>
    <t>租赁/三天</t>
  </si>
  <si>
    <t>艾草（一天100束）</t>
  </si>
  <si>
    <t>水上演绎</t>
  </si>
  <si>
    <t>游船包装</t>
  </si>
  <si>
    <t>发光龙头制作（1.5*1*1.3（h）m）</t>
  </si>
  <si>
    <t>龙头船灯光氛围布置
（含龙头灯、气泡球灯、满天星彩灯、落地灯等）</t>
  </si>
  <si>
    <t>纱幔包装（4只船，灯光/兔子/荷花灯）</t>
  </si>
  <si>
    <t>船</t>
  </si>
  <si>
    <t>游船租赁（含人员）</t>
  </si>
  <si>
    <t>移动电源（220v,1500w）</t>
  </si>
  <si>
    <t>台</t>
  </si>
  <si>
    <t>游船演绎</t>
  </si>
  <si>
    <t>民乐乐器演奏（演艺人员1人，2场/天）</t>
  </si>
  <si>
    <t>邀请/3天</t>
  </si>
  <si>
    <t>屈原朗诵（演艺人员1人，1场/天）</t>
  </si>
  <si>
    <t>独竹漂（演艺人员1人，含演绎道具，1场/天）</t>
  </si>
  <si>
    <t>本地民俗表演</t>
  </si>
  <si>
    <t>英王巡城/花开中国/万泉河水/十八里相送/秦雪梅观画/新龙船调/音响师/主持人</t>
  </si>
  <si>
    <t>活动物料</t>
  </si>
  <si>
    <t>新华春</t>
  </si>
  <si>
    <t>展架（2米高1米宽）</t>
  </si>
  <si>
    <t>挂布（端午安康）</t>
  </si>
  <si>
    <t>条</t>
  </si>
  <si>
    <t>端午地堆盒子</t>
  </si>
  <si>
    <t>主挂件（大号仿真艾草）</t>
  </si>
  <si>
    <t>挂件1</t>
  </si>
  <si>
    <t>挂件2</t>
  </si>
  <si>
    <t>挂件3</t>
  </si>
  <si>
    <t>手作</t>
  </si>
  <si>
    <t>其他</t>
  </si>
  <si>
    <t>摄影</t>
  </si>
  <si>
    <t>专业团队（全天）</t>
  </si>
  <si>
    <t>邀请/一天</t>
  </si>
  <si>
    <t>摄像</t>
  </si>
  <si>
    <t>航拍</t>
  </si>
  <si>
    <t>节目单</t>
  </si>
  <si>
    <t>展架（180cm*100cm）</t>
  </si>
  <si>
    <t>节目介绍</t>
  </si>
  <si>
    <t>A4立牌</t>
  </si>
  <si>
    <t>追光灯</t>
  </si>
  <si>
    <t>追光灯（2台）</t>
  </si>
  <si>
    <t>设计费</t>
  </si>
  <si>
    <t>主KV+倒计时海报</t>
  </si>
  <si>
    <t>运输</t>
  </si>
  <si>
    <t>趟</t>
  </si>
  <si>
    <t>/</t>
  </si>
  <si>
    <t>报价合计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</si>
</sst>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5" formatCode="&quot;￥&quot;#,##0;&quot;￥&quot;\-#,##0"/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_);[Red]\(&quot;￥&quot;#,##0\)"/>
    <numFmt numFmtId="177" formatCode="&quot;￥&quot;#,##0.00_);[Red]\(&quot;￥&quot;#,##0.00\)"/>
    <numFmt numFmtId="178" formatCode="&quot;￥&quot;#,##0.00;[Red]&quot;￥&quot;#,##0.00"/>
  </numFmts>
  <fonts count="25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9"/>
      <color indexed="8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0" fontId="4" fillId="2" borderId="4" xfId="50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/>
    </xf>
    <xf numFmtId="176" fontId="4" fillId="2" borderId="3" xfId="5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2" borderId="7" xfId="50" applyFont="1" applyFill="1" applyBorder="1" applyAlignment="1">
      <alignment horizontal="center" vertical="center" wrapText="1"/>
    </xf>
    <xf numFmtId="176" fontId="4" fillId="2" borderId="7" xfId="5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5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5" fontId="2" fillId="2" borderId="3" xfId="0" applyNumberFormat="1" applyFont="1" applyFill="1" applyBorder="1" applyAlignment="1">
      <alignment horizontal="center" vertical="center" wrapText="1"/>
    </xf>
    <xf numFmtId="5" fontId="3" fillId="0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7" fontId="3" fillId="2" borderId="3" xfId="0" applyNumberFormat="1" applyFont="1" applyFill="1" applyBorder="1" applyAlignment="1">
      <alignment horizontal="center" vertical="center"/>
    </xf>
    <xf numFmtId="178" fontId="4" fillId="2" borderId="3" xfId="49" applyNumberFormat="1" applyFont="1" applyFill="1" applyBorder="1" applyAlignment="1" applyProtection="1">
      <alignment horizontal="center" vertical="center"/>
    </xf>
    <xf numFmtId="7" fontId="2" fillId="2" borderId="3" xfId="0" applyNumberFormat="1" applyFont="1" applyFill="1" applyBorder="1" applyAlignment="1">
      <alignment horizontal="center" vertical="center"/>
    </xf>
    <xf numFmtId="5" fontId="3" fillId="2" borderId="2" xfId="0" applyNumberFormat="1" applyFont="1" applyFill="1" applyBorder="1" applyAlignment="1">
      <alignment horizontal="center" vertical="center"/>
    </xf>
    <xf numFmtId="5" fontId="3" fillId="2" borderId="4" xfId="0" applyNumberFormat="1" applyFont="1" applyFill="1" applyBorder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价单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101600</xdr:colOff>
      <xdr:row>11</xdr:row>
      <xdr:rowOff>0</xdr:rowOff>
    </xdr:from>
    <xdr:to>
      <xdr:col>11</xdr:col>
      <xdr:colOff>254635</xdr:colOff>
      <xdr:row>13</xdr:row>
      <xdr:rowOff>136525</xdr:rowOff>
    </xdr:to>
    <xdr:sp>
      <xdr:nvSpPr>
        <xdr:cNvPr id="1234" name="图片 5" descr="惠州时代青城圈层活动圈层活动生活节，更多高清无水印照片请关注@活动汪"/>
        <xdr:cNvSpPr>
          <a:spLocks noChangeAspect="1"/>
        </xdr:cNvSpPr>
      </xdr:nvSpPr>
      <xdr:spPr>
        <a:xfrm>
          <a:off x="11436350" y="3530600"/>
          <a:ext cx="838835" cy="784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4"/>
  <sheetViews>
    <sheetView tabSelected="1" workbookViewId="0">
      <selection activeCell="A1" sqref="A1:K1"/>
    </sheetView>
  </sheetViews>
  <sheetFormatPr defaultColWidth="9" defaultRowHeight="13.5"/>
  <cols>
    <col min="1" max="1" width="10" style="1" customWidth="1"/>
    <col min="2" max="2" width="13.5" style="1" customWidth="1"/>
    <col min="3" max="3" width="23.125" style="1" customWidth="1"/>
    <col min="4" max="4" width="36.625" style="1" customWidth="1"/>
    <col min="5" max="5" width="10.5" style="1" customWidth="1"/>
    <col min="6" max="6" width="9" style="1"/>
    <col min="7" max="7" width="9.75" style="2" customWidth="1"/>
    <col min="8" max="8" width="9" style="1"/>
    <col min="9" max="9" width="13.875" style="3" customWidth="1"/>
    <col min="10" max="10" width="13.375" style="2" customWidth="1"/>
    <col min="11" max="11" width="9" style="1"/>
    <col min="12" max="12" width="10.375"/>
  </cols>
  <sheetData>
    <row r="1" ht="26" customHeight="1" spans="1:11">
      <c r="A1" s="4" t="s">
        <v>0</v>
      </c>
      <c r="B1" s="5"/>
      <c r="C1" s="6"/>
      <c r="D1" s="6"/>
      <c r="E1" s="6"/>
      <c r="F1" s="5"/>
      <c r="G1" s="7"/>
      <c r="H1" s="5"/>
      <c r="I1" s="49"/>
      <c r="J1" s="7"/>
      <c r="K1" s="50"/>
    </row>
    <row r="2" ht="25" customHeight="1" spans="1:1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11" t="s">
        <v>7</v>
      </c>
      <c r="H2" s="12" t="s">
        <v>8</v>
      </c>
      <c r="I2" s="51" t="s">
        <v>9</v>
      </c>
      <c r="J2" s="11" t="s">
        <v>10</v>
      </c>
      <c r="K2" s="8" t="s">
        <v>11</v>
      </c>
    </row>
    <row r="3" ht="25" customHeight="1" spans="1:11">
      <c r="A3" s="13">
        <v>1</v>
      </c>
      <c r="B3" s="13" t="s">
        <v>12</v>
      </c>
      <c r="C3" s="14" t="s">
        <v>13</v>
      </c>
      <c r="D3" s="15" t="s">
        <v>14</v>
      </c>
      <c r="E3" s="16">
        <v>1</v>
      </c>
      <c r="F3" s="13" t="s">
        <v>15</v>
      </c>
      <c r="G3" s="17">
        <f>I3</f>
        <v>9000</v>
      </c>
      <c r="H3" s="16">
        <v>1</v>
      </c>
      <c r="I3" s="52">
        <v>9000</v>
      </c>
      <c r="J3" s="53"/>
      <c r="K3" s="54" t="s">
        <v>16</v>
      </c>
    </row>
    <row r="4" ht="25" customHeight="1" spans="1:14">
      <c r="A4" s="13">
        <v>2</v>
      </c>
      <c r="B4" s="13"/>
      <c r="C4" s="18"/>
      <c r="D4" s="19" t="s">
        <v>17</v>
      </c>
      <c r="E4" s="20">
        <v>1</v>
      </c>
      <c r="F4" s="13" t="s">
        <v>15</v>
      </c>
      <c r="G4" s="21">
        <f>I4</f>
        <v>1500</v>
      </c>
      <c r="H4" s="20">
        <v>1</v>
      </c>
      <c r="I4" s="52">
        <v>1500</v>
      </c>
      <c r="J4" s="53"/>
      <c r="K4" s="54" t="s">
        <v>16</v>
      </c>
      <c r="N4" s="55"/>
    </row>
    <row r="5" ht="25" customHeight="1" spans="1:11">
      <c r="A5" s="13">
        <v>3</v>
      </c>
      <c r="B5" s="22" t="s">
        <v>18</v>
      </c>
      <c r="C5" s="23" t="s">
        <v>19</v>
      </c>
      <c r="D5" s="13" t="s">
        <v>20</v>
      </c>
      <c r="E5" s="24">
        <v>3</v>
      </c>
      <c r="F5" s="25" t="s">
        <v>21</v>
      </c>
      <c r="G5" s="26">
        <v>5500</v>
      </c>
      <c r="H5" s="24">
        <v>3</v>
      </c>
      <c r="I5" s="52">
        <f>G5*E5</f>
        <v>16500</v>
      </c>
      <c r="J5" s="53"/>
      <c r="K5" s="56" t="s">
        <v>22</v>
      </c>
    </row>
    <row r="6" ht="25" customHeight="1" spans="1:11">
      <c r="A6" s="13">
        <v>4</v>
      </c>
      <c r="B6" s="22"/>
      <c r="C6" s="23" t="s">
        <v>23</v>
      </c>
      <c r="D6" s="27" t="s">
        <v>24</v>
      </c>
      <c r="E6" s="28">
        <v>3</v>
      </c>
      <c r="F6" s="28" t="s">
        <v>21</v>
      </c>
      <c r="G6" s="29">
        <v>5600</v>
      </c>
      <c r="H6" s="28">
        <v>3</v>
      </c>
      <c r="I6" s="52">
        <f t="shared" ref="I3:I10" si="0">G6*E6</f>
        <v>16800</v>
      </c>
      <c r="J6" s="53"/>
      <c r="K6" s="54" t="s">
        <v>16</v>
      </c>
    </row>
    <row r="7" ht="25" customHeight="1" spans="1:11">
      <c r="A7" s="13">
        <v>5</v>
      </c>
      <c r="B7" s="22"/>
      <c r="C7" s="30" t="s">
        <v>25</v>
      </c>
      <c r="D7" s="31" t="s">
        <v>26</v>
      </c>
      <c r="E7" s="32">
        <v>300</v>
      </c>
      <c r="F7" s="32" t="s">
        <v>27</v>
      </c>
      <c r="G7" s="33">
        <v>20</v>
      </c>
      <c r="H7" s="32">
        <v>3</v>
      </c>
      <c r="I7" s="52">
        <f t="shared" si="0"/>
        <v>6000</v>
      </c>
      <c r="J7" s="53"/>
      <c r="K7" s="28" t="s">
        <v>28</v>
      </c>
    </row>
    <row r="8" ht="25" customHeight="1" spans="1:11">
      <c r="A8" s="13">
        <v>6</v>
      </c>
      <c r="B8" s="22"/>
      <c r="C8" s="30"/>
      <c r="D8" s="31" t="s">
        <v>29</v>
      </c>
      <c r="E8" s="32">
        <v>1</v>
      </c>
      <c r="F8" s="32" t="s">
        <v>30</v>
      </c>
      <c r="G8" s="33">
        <v>300</v>
      </c>
      <c r="H8" s="32">
        <v>1</v>
      </c>
      <c r="I8" s="52">
        <f t="shared" si="0"/>
        <v>300</v>
      </c>
      <c r="J8" s="53"/>
      <c r="K8" s="28" t="s">
        <v>22</v>
      </c>
    </row>
    <row r="9" ht="25" customHeight="1" spans="1:11">
      <c r="A9" s="13">
        <v>7</v>
      </c>
      <c r="B9" s="22"/>
      <c r="C9" s="30"/>
      <c r="D9" s="34" t="s">
        <v>31</v>
      </c>
      <c r="E9" s="25">
        <v>2</v>
      </c>
      <c r="F9" s="25" t="s">
        <v>32</v>
      </c>
      <c r="G9" s="35">
        <v>3000</v>
      </c>
      <c r="H9" s="25">
        <v>3</v>
      </c>
      <c r="I9" s="52">
        <f t="shared" si="0"/>
        <v>6000</v>
      </c>
      <c r="J9" s="53"/>
      <c r="K9" s="57" t="s">
        <v>33</v>
      </c>
    </row>
    <row r="10" ht="25" customHeight="1" spans="1:11">
      <c r="A10" s="13">
        <v>8</v>
      </c>
      <c r="B10" s="22"/>
      <c r="C10" s="30"/>
      <c r="D10" s="36" t="s">
        <v>34</v>
      </c>
      <c r="E10" s="25">
        <v>1</v>
      </c>
      <c r="F10" s="25" t="s">
        <v>32</v>
      </c>
      <c r="G10" s="35">
        <v>1600</v>
      </c>
      <c r="H10" s="25">
        <v>1</v>
      </c>
      <c r="I10" s="52">
        <f t="shared" si="0"/>
        <v>1600</v>
      </c>
      <c r="J10" s="53"/>
      <c r="K10" s="54" t="s">
        <v>16</v>
      </c>
    </row>
    <row r="11" ht="27" customHeight="1" spans="1:11">
      <c r="A11" s="13">
        <v>9</v>
      </c>
      <c r="B11" s="22"/>
      <c r="C11" s="34"/>
      <c r="D11" s="36" t="s">
        <v>35</v>
      </c>
      <c r="E11" s="25">
        <v>2</v>
      </c>
      <c r="F11" s="25" t="s">
        <v>21</v>
      </c>
      <c r="G11" s="35">
        <v>80</v>
      </c>
      <c r="H11" s="25">
        <v>3</v>
      </c>
      <c r="I11" s="52">
        <f>G11*E11*H11</f>
        <v>480</v>
      </c>
      <c r="J11" s="53"/>
      <c r="K11" s="57" t="s">
        <v>33</v>
      </c>
    </row>
    <row r="12" ht="28" customHeight="1" spans="1:11">
      <c r="A12" s="13">
        <v>10</v>
      </c>
      <c r="B12" s="37" t="s">
        <v>36</v>
      </c>
      <c r="C12" s="22" t="s">
        <v>37</v>
      </c>
      <c r="D12" s="23" t="s">
        <v>38</v>
      </c>
      <c r="E12" s="23">
        <v>3</v>
      </c>
      <c r="F12" s="23" t="s">
        <v>21</v>
      </c>
      <c r="G12" s="21">
        <f>3200/2</f>
        <v>1600</v>
      </c>
      <c r="H12" s="23">
        <v>3</v>
      </c>
      <c r="I12" s="52">
        <f t="shared" ref="I12:I26" si="1">G12*E12</f>
        <v>4800</v>
      </c>
      <c r="J12" s="53"/>
      <c r="K12" s="23" t="s">
        <v>39</v>
      </c>
    </row>
    <row r="13" ht="23" customHeight="1" spans="1:11">
      <c r="A13" s="13">
        <v>11</v>
      </c>
      <c r="B13" s="22"/>
      <c r="C13" s="22"/>
      <c r="D13" s="23" t="s">
        <v>40</v>
      </c>
      <c r="E13" s="23">
        <v>2</v>
      </c>
      <c r="F13" s="23" t="s">
        <v>41</v>
      </c>
      <c r="G13" s="21">
        <v>2200</v>
      </c>
      <c r="H13" s="23">
        <v>3</v>
      </c>
      <c r="I13" s="52">
        <f t="shared" si="1"/>
        <v>4400</v>
      </c>
      <c r="J13" s="53"/>
      <c r="K13" s="23" t="s">
        <v>42</v>
      </c>
    </row>
    <row r="14" ht="25" customHeight="1" spans="1:11">
      <c r="A14" s="13">
        <v>12</v>
      </c>
      <c r="B14" s="22"/>
      <c r="C14" s="22"/>
      <c r="D14" s="38" t="s">
        <v>43</v>
      </c>
      <c r="E14" s="38">
        <v>300</v>
      </c>
      <c r="F14" s="38" t="s">
        <v>27</v>
      </c>
      <c r="G14" s="21">
        <v>12</v>
      </c>
      <c r="H14" s="38">
        <v>3</v>
      </c>
      <c r="I14" s="52">
        <f t="shared" si="1"/>
        <v>3600</v>
      </c>
      <c r="J14" s="53"/>
      <c r="K14" s="58" t="s">
        <v>28</v>
      </c>
    </row>
    <row r="15" ht="25" customHeight="1" spans="1:11">
      <c r="A15" s="13">
        <v>13</v>
      </c>
      <c r="B15" s="22"/>
      <c r="C15" s="22"/>
      <c r="D15" s="38" t="s">
        <v>44</v>
      </c>
      <c r="E15" s="38">
        <v>3</v>
      </c>
      <c r="F15" s="38" t="s">
        <v>21</v>
      </c>
      <c r="G15" s="21">
        <v>1600</v>
      </c>
      <c r="H15" s="38">
        <v>3</v>
      </c>
      <c r="I15" s="52">
        <f t="shared" si="1"/>
        <v>4800</v>
      </c>
      <c r="J15" s="53"/>
      <c r="K15" s="58" t="s">
        <v>39</v>
      </c>
    </row>
    <row r="16" ht="25" customHeight="1" spans="1:11">
      <c r="A16" s="13">
        <v>14</v>
      </c>
      <c r="B16" s="22"/>
      <c r="C16" s="22"/>
      <c r="D16" s="23" t="s">
        <v>45</v>
      </c>
      <c r="E16" s="23">
        <v>1</v>
      </c>
      <c r="F16" s="23" t="s">
        <v>41</v>
      </c>
      <c r="G16" s="21">
        <v>1650</v>
      </c>
      <c r="H16" s="23">
        <v>1</v>
      </c>
      <c r="I16" s="52">
        <f t="shared" si="1"/>
        <v>1650</v>
      </c>
      <c r="J16" s="53"/>
      <c r="K16" s="23" t="s">
        <v>46</v>
      </c>
    </row>
    <row r="17" ht="25" customHeight="1" spans="1:11">
      <c r="A17" s="13">
        <v>15</v>
      </c>
      <c r="B17" s="39"/>
      <c r="C17" s="22"/>
      <c r="D17" s="38" t="s">
        <v>47</v>
      </c>
      <c r="E17" s="38">
        <v>1</v>
      </c>
      <c r="F17" s="38" t="s">
        <v>15</v>
      </c>
      <c r="G17" s="21">
        <v>1800</v>
      </c>
      <c r="H17" s="38">
        <v>3</v>
      </c>
      <c r="I17" s="52">
        <f t="shared" si="1"/>
        <v>1800</v>
      </c>
      <c r="J17" s="53"/>
      <c r="K17" s="58" t="s">
        <v>28</v>
      </c>
    </row>
    <row r="18" ht="25" customHeight="1" spans="1:11">
      <c r="A18" s="13">
        <v>16</v>
      </c>
      <c r="B18" s="23" t="s">
        <v>48</v>
      </c>
      <c r="C18" s="23" t="s">
        <v>49</v>
      </c>
      <c r="D18" s="27" t="s">
        <v>50</v>
      </c>
      <c r="E18" s="28">
        <v>1</v>
      </c>
      <c r="F18" s="28" t="s">
        <v>15</v>
      </c>
      <c r="G18" s="29">
        <v>15000</v>
      </c>
      <c r="H18" s="28">
        <v>1</v>
      </c>
      <c r="I18" s="52">
        <f t="shared" si="1"/>
        <v>15000</v>
      </c>
      <c r="J18" s="53"/>
      <c r="K18" s="54" t="s">
        <v>16</v>
      </c>
    </row>
    <row r="19" ht="28.5" spans="1:11">
      <c r="A19" s="13">
        <v>17</v>
      </c>
      <c r="B19" s="23"/>
      <c r="C19" s="23"/>
      <c r="D19" s="27" t="s">
        <v>51</v>
      </c>
      <c r="E19" s="28">
        <v>1</v>
      </c>
      <c r="F19" s="28" t="s">
        <v>15</v>
      </c>
      <c r="G19" s="29">
        <v>4800</v>
      </c>
      <c r="H19" s="28">
        <v>1</v>
      </c>
      <c r="I19" s="52">
        <f t="shared" si="1"/>
        <v>4800</v>
      </c>
      <c r="J19" s="53"/>
      <c r="K19" s="54" t="s">
        <v>16</v>
      </c>
    </row>
    <row r="20" ht="25" customHeight="1" spans="1:11">
      <c r="A20" s="13">
        <v>18</v>
      </c>
      <c r="B20" s="23"/>
      <c r="C20" s="23"/>
      <c r="D20" s="27" t="s">
        <v>52</v>
      </c>
      <c r="E20" s="28">
        <v>4</v>
      </c>
      <c r="F20" s="28" t="s">
        <v>53</v>
      </c>
      <c r="G20" s="29">
        <v>3000</v>
      </c>
      <c r="H20" s="28">
        <v>1</v>
      </c>
      <c r="I20" s="52">
        <f t="shared" si="1"/>
        <v>12000</v>
      </c>
      <c r="J20" s="53"/>
      <c r="K20" s="54" t="s">
        <v>16</v>
      </c>
    </row>
    <row r="21" ht="25" customHeight="1" spans="1:11">
      <c r="A21" s="13">
        <v>19</v>
      </c>
      <c r="B21" s="23"/>
      <c r="C21" s="23"/>
      <c r="D21" s="27" t="s">
        <v>54</v>
      </c>
      <c r="E21" s="28">
        <v>5</v>
      </c>
      <c r="F21" s="28" t="s">
        <v>15</v>
      </c>
      <c r="G21" s="29">
        <v>600</v>
      </c>
      <c r="H21" s="28">
        <v>3</v>
      </c>
      <c r="I21" s="52">
        <f t="shared" si="1"/>
        <v>3000</v>
      </c>
      <c r="J21" s="53"/>
      <c r="K21" s="54" t="s">
        <v>33</v>
      </c>
    </row>
    <row r="22" ht="25" customHeight="1" spans="1:11">
      <c r="A22" s="13">
        <v>20</v>
      </c>
      <c r="B22" s="23"/>
      <c r="C22" s="23"/>
      <c r="D22" s="27" t="s">
        <v>55</v>
      </c>
      <c r="E22" s="28">
        <v>1</v>
      </c>
      <c r="F22" s="28" t="s">
        <v>56</v>
      </c>
      <c r="G22" s="29">
        <v>4200</v>
      </c>
      <c r="H22" s="28">
        <v>1</v>
      </c>
      <c r="I22" s="52">
        <f t="shared" si="1"/>
        <v>4200</v>
      </c>
      <c r="J22" s="53"/>
      <c r="K22" s="54" t="s">
        <v>28</v>
      </c>
    </row>
    <row r="23" ht="25" customHeight="1" spans="1:11">
      <c r="A23" s="13">
        <v>21</v>
      </c>
      <c r="B23" s="23"/>
      <c r="C23" s="22" t="s">
        <v>57</v>
      </c>
      <c r="D23" s="27" t="s">
        <v>58</v>
      </c>
      <c r="E23" s="28">
        <v>3</v>
      </c>
      <c r="F23" s="28" t="s">
        <v>21</v>
      </c>
      <c r="G23" s="29">
        <v>2600</v>
      </c>
      <c r="H23" s="28">
        <v>3</v>
      </c>
      <c r="I23" s="52">
        <f t="shared" si="1"/>
        <v>7800</v>
      </c>
      <c r="J23" s="53"/>
      <c r="K23" s="54" t="s">
        <v>59</v>
      </c>
    </row>
    <row r="24" ht="25" customHeight="1" spans="1:11">
      <c r="A24" s="13">
        <v>22</v>
      </c>
      <c r="B24" s="23"/>
      <c r="C24" s="22"/>
      <c r="D24" s="27" t="s">
        <v>60</v>
      </c>
      <c r="E24" s="28">
        <v>3</v>
      </c>
      <c r="F24" s="28" t="s">
        <v>21</v>
      </c>
      <c r="G24" s="29">
        <v>2600</v>
      </c>
      <c r="H24" s="28">
        <v>3</v>
      </c>
      <c r="I24" s="52">
        <f t="shared" si="1"/>
        <v>7800</v>
      </c>
      <c r="J24" s="53"/>
      <c r="K24" s="54" t="s">
        <v>59</v>
      </c>
    </row>
    <row r="25" ht="25" customHeight="1" spans="1:11">
      <c r="A25" s="13">
        <v>23</v>
      </c>
      <c r="B25" s="23"/>
      <c r="C25" s="22"/>
      <c r="D25" s="27" t="s">
        <v>61</v>
      </c>
      <c r="E25" s="28">
        <v>3</v>
      </c>
      <c r="F25" s="28" t="s">
        <v>21</v>
      </c>
      <c r="G25" s="29">
        <v>3200</v>
      </c>
      <c r="H25" s="28">
        <v>3</v>
      </c>
      <c r="I25" s="52">
        <f t="shared" si="1"/>
        <v>9600</v>
      </c>
      <c r="J25" s="53"/>
      <c r="K25" s="54" t="s">
        <v>59</v>
      </c>
    </row>
    <row r="26" ht="38" customHeight="1" spans="1:11">
      <c r="A26" s="13">
        <v>24</v>
      </c>
      <c r="B26" s="40" t="s">
        <v>62</v>
      </c>
      <c r="C26" s="38" t="s">
        <v>62</v>
      </c>
      <c r="D26" s="36" t="s">
        <v>63</v>
      </c>
      <c r="E26" s="25">
        <v>1</v>
      </c>
      <c r="F26" s="25" t="s">
        <v>15</v>
      </c>
      <c r="G26" s="35">
        <v>18000</v>
      </c>
      <c r="H26" s="25">
        <v>1</v>
      </c>
      <c r="I26" s="52">
        <f t="shared" si="1"/>
        <v>18000</v>
      </c>
      <c r="J26" s="53"/>
      <c r="K26" s="57" t="s">
        <v>39</v>
      </c>
    </row>
    <row r="27" ht="25" customHeight="1" spans="1:11">
      <c r="A27" s="13">
        <v>25</v>
      </c>
      <c r="B27" s="23" t="s">
        <v>64</v>
      </c>
      <c r="C27" s="23" t="s">
        <v>65</v>
      </c>
      <c r="D27" s="13" t="s">
        <v>66</v>
      </c>
      <c r="E27" s="24">
        <v>1</v>
      </c>
      <c r="F27" s="25" t="s">
        <v>15</v>
      </c>
      <c r="G27" s="26">
        <v>1200</v>
      </c>
      <c r="H27" s="24">
        <v>1</v>
      </c>
      <c r="I27" s="52">
        <f t="shared" ref="I27:I42" si="2">G27*E27</f>
        <v>1200</v>
      </c>
      <c r="J27" s="53"/>
      <c r="K27" s="56" t="s">
        <v>28</v>
      </c>
    </row>
    <row r="28" ht="25" customHeight="1" spans="1:11">
      <c r="A28" s="13">
        <v>26</v>
      </c>
      <c r="B28" s="23"/>
      <c r="C28" s="23"/>
      <c r="D28" s="13" t="s">
        <v>67</v>
      </c>
      <c r="E28" s="24">
        <v>5</v>
      </c>
      <c r="F28" s="25" t="s">
        <v>68</v>
      </c>
      <c r="G28" s="26">
        <v>150</v>
      </c>
      <c r="H28" s="24">
        <v>1</v>
      </c>
      <c r="I28" s="52">
        <f t="shared" si="2"/>
        <v>750</v>
      </c>
      <c r="J28" s="53"/>
      <c r="K28" s="56" t="s">
        <v>28</v>
      </c>
    </row>
    <row r="29" ht="25" customHeight="1" spans="1:11">
      <c r="A29" s="13">
        <v>27</v>
      </c>
      <c r="B29" s="23"/>
      <c r="C29" s="23"/>
      <c r="D29" s="13" t="s">
        <v>69</v>
      </c>
      <c r="E29" s="24">
        <v>6</v>
      </c>
      <c r="F29" s="25" t="s">
        <v>27</v>
      </c>
      <c r="G29" s="26">
        <v>90</v>
      </c>
      <c r="H29" s="24">
        <v>1</v>
      </c>
      <c r="I29" s="52">
        <f t="shared" si="2"/>
        <v>540</v>
      </c>
      <c r="J29" s="53"/>
      <c r="K29" s="56" t="s">
        <v>28</v>
      </c>
    </row>
    <row r="30" ht="25" customHeight="1" spans="1:11">
      <c r="A30" s="13">
        <v>28</v>
      </c>
      <c r="B30" s="23"/>
      <c r="C30" s="23"/>
      <c r="D30" s="13" t="s">
        <v>70</v>
      </c>
      <c r="E30" s="24">
        <v>1</v>
      </c>
      <c r="F30" s="25" t="s">
        <v>27</v>
      </c>
      <c r="G30" s="26">
        <v>100</v>
      </c>
      <c r="H30" s="24">
        <v>1</v>
      </c>
      <c r="I30" s="52">
        <f t="shared" si="2"/>
        <v>100</v>
      </c>
      <c r="J30" s="53"/>
      <c r="K30" s="56" t="s">
        <v>28</v>
      </c>
    </row>
    <row r="31" ht="25" customHeight="1" spans="1:11">
      <c r="A31" s="13">
        <v>29</v>
      </c>
      <c r="B31" s="23"/>
      <c r="C31" s="23"/>
      <c r="D31" s="13" t="s">
        <v>71</v>
      </c>
      <c r="E31" s="24">
        <v>5</v>
      </c>
      <c r="F31" s="25" t="s">
        <v>27</v>
      </c>
      <c r="G31" s="26">
        <v>50</v>
      </c>
      <c r="H31" s="24">
        <v>1</v>
      </c>
      <c r="I31" s="52">
        <f t="shared" si="2"/>
        <v>250</v>
      </c>
      <c r="J31" s="53"/>
      <c r="K31" s="56" t="s">
        <v>28</v>
      </c>
    </row>
    <row r="32" ht="25" customHeight="1" spans="1:11">
      <c r="A32" s="13">
        <v>30</v>
      </c>
      <c r="B32" s="23"/>
      <c r="C32" s="23"/>
      <c r="D32" s="13" t="s">
        <v>72</v>
      </c>
      <c r="E32" s="24">
        <v>5</v>
      </c>
      <c r="F32" s="25" t="s">
        <v>27</v>
      </c>
      <c r="G32" s="26">
        <v>50</v>
      </c>
      <c r="H32" s="24">
        <v>1</v>
      </c>
      <c r="I32" s="52">
        <f t="shared" si="2"/>
        <v>250</v>
      </c>
      <c r="J32" s="53"/>
      <c r="K32" s="56" t="s">
        <v>28</v>
      </c>
    </row>
    <row r="33" ht="25" customHeight="1" spans="1:11">
      <c r="A33" s="13">
        <v>31</v>
      </c>
      <c r="B33" s="23"/>
      <c r="C33" s="23"/>
      <c r="D33" s="13" t="s">
        <v>73</v>
      </c>
      <c r="E33" s="24">
        <v>10</v>
      </c>
      <c r="F33" s="25" t="s">
        <v>27</v>
      </c>
      <c r="G33" s="26">
        <v>50</v>
      </c>
      <c r="H33" s="24">
        <v>1</v>
      </c>
      <c r="I33" s="52">
        <f t="shared" si="2"/>
        <v>500</v>
      </c>
      <c r="J33" s="53"/>
      <c r="K33" s="56" t="s">
        <v>28</v>
      </c>
    </row>
    <row r="34" ht="25" customHeight="1" spans="1:11">
      <c r="A34" s="13">
        <v>32</v>
      </c>
      <c r="B34" s="23"/>
      <c r="C34" s="23"/>
      <c r="D34" s="13" t="s">
        <v>74</v>
      </c>
      <c r="E34" s="24">
        <v>20</v>
      </c>
      <c r="F34" s="25" t="s">
        <v>27</v>
      </c>
      <c r="G34" s="26">
        <v>50</v>
      </c>
      <c r="H34" s="24">
        <v>1</v>
      </c>
      <c r="I34" s="52">
        <f t="shared" si="2"/>
        <v>1000</v>
      </c>
      <c r="J34" s="53"/>
      <c r="K34" s="56" t="s">
        <v>28</v>
      </c>
    </row>
    <row r="35" ht="25" customHeight="1" spans="1:11">
      <c r="A35" s="13">
        <v>33</v>
      </c>
      <c r="B35" s="40" t="s">
        <v>75</v>
      </c>
      <c r="C35" s="13" t="s">
        <v>76</v>
      </c>
      <c r="D35" s="13" t="s">
        <v>77</v>
      </c>
      <c r="E35" s="24">
        <v>1</v>
      </c>
      <c r="F35" s="25" t="s">
        <v>41</v>
      </c>
      <c r="G35" s="26">
        <v>3000</v>
      </c>
      <c r="H35" s="24">
        <v>1</v>
      </c>
      <c r="I35" s="52">
        <f t="shared" si="2"/>
        <v>3000</v>
      </c>
      <c r="J35" s="53"/>
      <c r="K35" s="56" t="s">
        <v>78</v>
      </c>
    </row>
    <row r="36" ht="25" customHeight="1" spans="1:11">
      <c r="A36" s="13">
        <v>34</v>
      </c>
      <c r="B36" s="40"/>
      <c r="C36" s="13" t="s">
        <v>79</v>
      </c>
      <c r="D36" s="13" t="s">
        <v>77</v>
      </c>
      <c r="E36" s="24">
        <v>1</v>
      </c>
      <c r="F36" s="25" t="s">
        <v>41</v>
      </c>
      <c r="G36" s="26">
        <v>3000</v>
      </c>
      <c r="H36" s="24">
        <v>1</v>
      </c>
      <c r="I36" s="52">
        <f t="shared" si="2"/>
        <v>3000</v>
      </c>
      <c r="J36" s="53"/>
      <c r="K36" s="56" t="s">
        <v>78</v>
      </c>
    </row>
    <row r="37" ht="25" customHeight="1" spans="1:11">
      <c r="A37" s="13">
        <v>35</v>
      </c>
      <c r="B37" s="40"/>
      <c r="C37" s="13" t="s">
        <v>80</v>
      </c>
      <c r="D37" s="13" t="s">
        <v>77</v>
      </c>
      <c r="E37" s="24">
        <v>1</v>
      </c>
      <c r="F37" s="25" t="s">
        <v>41</v>
      </c>
      <c r="G37" s="26">
        <v>3000</v>
      </c>
      <c r="H37" s="24">
        <v>1</v>
      </c>
      <c r="I37" s="52">
        <f t="shared" si="2"/>
        <v>3000</v>
      </c>
      <c r="J37" s="53"/>
      <c r="K37" s="56" t="s">
        <v>78</v>
      </c>
    </row>
    <row r="38" ht="25" customHeight="1" spans="1:11">
      <c r="A38" s="13">
        <v>36</v>
      </c>
      <c r="B38" s="40"/>
      <c r="C38" s="34" t="s">
        <v>81</v>
      </c>
      <c r="D38" s="34" t="s">
        <v>82</v>
      </c>
      <c r="E38" s="25">
        <v>5</v>
      </c>
      <c r="F38" s="25" t="s">
        <v>27</v>
      </c>
      <c r="G38" s="35">
        <v>380</v>
      </c>
      <c r="H38" s="25">
        <v>3</v>
      </c>
      <c r="I38" s="52">
        <f t="shared" si="2"/>
        <v>1900</v>
      </c>
      <c r="J38" s="53"/>
      <c r="K38" s="57" t="s">
        <v>33</v>
      </c>
    </row>
    <row r="39" ht="25" customHeight="1" spans="1:11">
      <c r="A39" s="13">
        <v>37</v>
      </c>
      <c r="B39" s="40"/>
      <c r="C39" s="34" t="s">
        <v>83</v>
      </c>
      <c r="D39" s="34" t="s">
        <v>84</v>
      </c>
      <c r="E39" s="25">
        <v>4</v>
      </c>
      <c r="F39" s="25" t="s">
        <v>27</v>
      </c>
      <c r="G39" s="35">
        <v>120</v>
      </c>
      <c r="H39" s="25">
        <v>3</v>
      </c>
      <c r="I39" s="52">
        <f t="shared" si="2"/>
        <v>480</v>
      </c>
      <c r="J39" s="53"/>
      <c r="K39" s="57" t="s">
        <v>33</v>
      </c>
    </row>
    <row r="40" ht="25" customHeight="1" spans="1:11">
      <c r="A40" s="13">
        <v>38</v>
      </c>
      <c r="B40" s="40"/>
      <c r="C40" s="34" t="s">
        <v>85</v>
      </c>
      <c r="D40" s="34" t="s">
        <v>86</v>
      </c>
      <c r="E40" s="25">
        <v>3</v>
      </c>
      <c r="F40" s="25" t="s">
        <v>21</v>
      </c>
      <c r="G40" s="35">
        <v>2200</v>
      </c>
      <c r="H40" s="25">
        <v>3</v>
      </c>
      <c r="I40" s="52">
        <f t="shared" si="2"/>
        <v>6600</v>
      </c>
      <c r="J40" s="53"/>
      <c r="K40" s="57" t="s">
        <v>33</v>
      </c>
    </row>
    <row r="41" ht="25" customHeight="1" spans="1:11">
      <c r="A41" s="13">
        <v>39</v>
      </c>
      <c r="B41" s="40"/>
      <c r="C41" s="34" t="s">
        <v>87</v>
      </c>
      <c r="D41" s="34" t="s">
        <v>88</v>
      </c>
      <c r="E41" s="25">
        <v>1</v>
      </c>
      <c r="F41" s="25" t="s">
        <v>15</v>
      </c>
      <c r="G41" s="35">
        <v>2500</v>
      </c>
      <c r="H41" s="25">
        <v>1</v>
      </c>
      <c r="I41" s="52">
        <f t="shared" si="2"/>
        <v>2500</v>
      </c>
      <c r="J41" s="53"/>
      <c r="K41" s="57" t="s">
        <v>16</v>
      </c>
    </row>
    <row r="42" ht="25" customHeight="1" spans="1:11">
      <c r="A42" s="13">
        <v>40</v>
      </c>
      <c r="B42" s="41"/>
      <c r="C42" s="42" t="s">
        <v>89</v>
      </c>
      <c r="D42" s="38" t="s">
        <v>89</v>
      </c>
      <c r="E42" s="38">
        <v>2</v>
      </c>
      <c r="F42" s="38" t="s">
        <v>90</v>
      </c>
      <c r="G42" s="43">
        <v>700</v>
      </c>
      <c r="H42" s="38">
        <v>2</v>
      </c>
      <c r="I42" s="52">
        <f t="shared" si="2"/>
        <v>1400</v>
      </c>
      <c r="J42" s="53"/>
      <c r="K42" s="59" t="s">
        <v>91</v>
      </c>
    </row>
    <row r="43" ht="25" customHeight="1" spans="1:11">
      <c r="A43" s="44" t="s">
        <v>92</v>
      </c>
      <c r="B43" s="45"/>
      <c r="C43" s="45"/>
      <c r="D43" s="45"/>
      <c r="E43" s="45"/>
      <c r="F43" s="45"/>
      <c r="G43" s="46"/>
      <c r="H43" s="15"/>
      <c r="I43" s="60"/>
      <c r="J43" s="60"/>
      <c r="K43" s="61"/>
    </row>
    <row r="44" ht="14.25" spans="1:11">
      <c r="A44" s="47"/>
      <c r="B44" s="47"/>
      <c r="C44" s="47"/>
      <c r="D44" s="47"/>
      <c r="E44" s="47"/>
      <c r="F44" s="47"/>
      <c r="G44" s="48"/>
      <c r="H44" s="47"/>
      <c r="I44" s="62"/>
      <c r="J44" s="63"/>
      <c r="K44" s="47"/>
    </row>
  </sheetData>
  <mergeCells count="16">
    <mergeCell ref="A1:K1"/>
    <mergeCell ref="A43:H43"/>
    <mergeCell ref="I43:K43"/>
    <mergeCell ref="A44:C44"/>
    <mergeCell ref="B3:B4"/>
    <mergeCell ref="B5:B11"/>
    <mergeCell ref="B12:B17"/>
    <mergeCell ref="B18:B25"/>
    <mergeCell ref="B27:B34"/>
    <mergeCell ref="B35:B42"/>
    <mergeCell ref="C3:C4"/>
    <mergeCell ref="C7:C11"/>
    <mergeCell ref="C12:C17"/>
    <mergeCell ref="C18:C22"/>
    <mergeCell ref="C23:C25"/>
    <mergeCell ref="C27:C34"/>
  </mergeCells>
  <pageMargins left="0.75" right="0.75" top="1" bottom="1" header="0.5" footer="0.5"/>
  <pageSetup paperSize="9" scale="47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流浪诗人ゞ</cp:lastModifiedBy>
  <dcterms:created xsi:type="dcterms:W3CDTF">2024-01-08T08:29:00Z</dcterms:created>
  <dcterms:modified xsi:type="dcterms:W3CDTF">2024-06-03T01:55:26Z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8C7A5C25D0F647A0A7FC3B09D22E2177_13</vt:lpwstr>
  </property>
  <property fmtid="{D5CDD505-2E9C-101B-9397-08002B2CF9AE}" pid="3" name="KSOProductBuildVer">
    <vt:lpwstr>2052-12.1.0.16929</vt:lpwstr>
  </property>
</Properties>
</file>